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35" windowWidth="18120" windowHeight="7275"/>
  </bookViews>
  <sheets>
    <sheet name="Белизна и средство для стекол" sheetId="4" r:id="rId1"/>
  </sheets>
  <definedNames>
    <definedName name="_xlnm.Print_Area" localSheetId="0">'Белизна и средство для стекол'!$A$1:$F$28</definedName>
  </definedNames>
  <calcPr calcId="145621" fullPrecision="0"/>
</workbook>
</file>

<file path=xl/calcChain.xml><?xml version="1.0" encoding="utf-8"?>
<calcChain xmlns="http://schemas.openxmlformats.org/spreadsheetml/2006/main">
  <c r="F20" i="4" l="1"/>
  <c r="F15" i="4"/>
  <c r="C20" i="4" l="1"/>
  <c r="E19" i="4"/>
  <c r="E20" i="4" l="1"/>
  <c r="E14" i="4"/>
  <c r="D20" i="4" l="1"/>
  <c r="B20" i="4"/>
  <c r="E15" i="4"/>
  <c r="F21" i="4" s="1"/>
  <c r="D15" i="4"/>
  <c r="C15" i="4"/>
  <c r="B15" i="4"/>
</calcChain>
</file>

<file path=xl/sharedStrings.xml><?xml version="1.0" encoding="utf-8"?>
<sst xmlns="http://schemas.openxmlformats.org/spreadsheetml/2006/main" count="30" uniqueCount="23">
  <si>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</si>
  <si>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</si>
  <si>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</si>
  <si>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</si>
  <si>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</si>
  <si>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</si>
  <si>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</si>
  <si>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</si>
  <si>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</si>
  <si>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Метод определения начальной (максимальной) цены контракта: метод сопоставления розничных цен</t>
  </si>
  <si>
    <t>ИТОГО:</t>
  </si>
  <si>
    <t xml:space="preserve">Приложение 2 </t>
  </si>
  <si>
    <t>к извещению об осуществлении аукциона в электронной форме</t>
  </si>
  <si>
    <t>Заместитель директора</t>
  </si>
  <si>
    <t>В.Ю. Овечкин</t>
  </si>
  <si>
    <r>
      <t>ОБОСНОВАНИЕ НАЧАЛЬНОЙ (МАКСИМАЛЬНОЙ) ЦЕНЫ КОНТРАКТА НА ПОСТАВКУ</t>
    </r>
    <r>
      <rPr>
        <sz val="10"/>
        <color rgb="FF0070C0"/>
        <rFont val="Times New Roman"/>
        <family val="1"/>
        <charset val="204"/>
      </rPr>
      <t xml:space="preserve"> БУМАГИ ДЛЯ ОФИСНОЙ ТЕХНИКИ </t>
    </r>
    <r>
      <rPr>
        <sz val="10"/>
        <rFont val="Times New Roman"/>
        <family val="1"/>
        <charset val="204"/>
      </rPr>
      <t xml:space="preserve">                                                                                    </t>
    </r>
  </si>
  <si>
    <t>Бумага для офисной техники</t>
  </si>
  <si>
    <t xml:space="preserve">Формат: А4
Цветность: Белая
Масса бумаги площадью 1м2:  ≥ 80 и &lt; 90 грамм
Количество листов в пачке: ≥ 500 шт
</t>
  </si>
  <si>
    <t xml:space="preserve">Формат: А5
Цветность: Белая
Масса бумаги площадью 1м2:  ≥ 80 и &lt; 90 грамм
Количество листов в пачке: ≥ 500 шт
</t>
  </si>
  <si>
    <t>Пачка</t>
  </si>
  <si>
    <t>Начальная (максимальная цена) контракта составляет: 49 533 (сорок девять тысяч пятьсот тридцать три) рубля 05 копеек</t>
  </si>
  <si>
    <t>1* - https://канцлер86.рф
2* - https://www.komus.ru
3* - https://paper66.ru</t>
  </si>
  <si>
    <t>(ИКЗ - 25 38622019058862201001 0019 001 1712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</si>
</sst>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1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2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11" xfId="0" applyNumberFormat="1" applyFont="1" applyFill="1" applyBorder="1" applyAlignment="1">
      <alignment vertical="top" wrapText="1"/>
    </xf>
    <xf numFmtId="4" fontId="4" fillId="0" borderId="8" xfId="0" applyNumberFormat="1" applyFont="1" applyFill="1" applyBorder="1" applyAlignment="1">
      <alignment vertical="top" wrapText="1"/>
    </xf>
    <xf numFmtId="4" fontId="5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7" fillId="0" borderId="0" xfId="0" applyFont="1"/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4" fontId="6" fillId="0" borderId="8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4" fontId="5" fillId="0" borderId="0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vertical="top" wrapText="1"/>
    </xf>
    <xf numFmtId="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2" fontId="1" fillId="0" borderId="9" xfId="0" applyNumberFormat="1" applyFont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0" fontId="1" fillId="0" borderId="12" xfId="0" applyFont="1" applyFill="1" applyBorder="1" applyAlignment="1">
      <alignment horizontal="justify" vertical="top" wrapText="1"/>
    </xf>
    <xf numFmtId="0" fontId="1" fillId="0" borderId="13" xfId="0" applyFont="1" applyFill="1" applyBorder="1" applyAlignment="1">
      <alignment horizontal="justify" vertical="top" wrapText="1"/>
    </xf>
    <xf numFmtId="0" fontId="1" fillId="0" borderId="14" xfId="0" applyFont="1" applyFill="1" applyBorder="1" applyAlignment="1">
      <alignment horizontal="justify" vertical="top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95"/>
  <sheetViews>
    <sheetView tabSelected="1" zoomScale="120" zoomScaleNormal="120" zoomScaleSheetLayoutView="120" workbookViewId="0">
      <selection activeCell="J13" sqref="J13"/>
    </sheetView>
  </sheetViews>
  <sheetFormatPr defaultRowHeight="13.5" customHeight="1" x14ac:dyDescent="0.25"/>
  <cols>
    <col min="1" max="1" width="20.125" style="2" bestFit="1" customWidth="1"/>
    <col min="2" max="4" width="14.25" style="2" customWidth="1"/>
    <col min="5" max="6" width="16" style="2" customWidth="1"/>
    <col min="7" max="7" width="9" style="7"/>
    <col min="8" max="8" width="9" style="8"/>
    <col min="9" max="16384" width="9" style="1"/>
  </cols>
  <sheetData>
    <row r="1" spans="1:12" ht="13.5" customHeight="1" x14ac:dyDescent="0.25">
      <c r="A1" s="50" t="s">
        <v>11</v>
      </c>
      <c r="B1" s="50"/>
      <c r="C1" s="50"/>
      <c r="D1" s="50"/>
      <c r="E1" s="50"/>
      <c r="F1" s="50"/>
    </row>
    <row r="2" spans="1:12" ht="15.75" customHeight="1" x14ac:dyDescent="0.25">
      <c r="A2" s="50" t="s">
        <v>12</v>
      </c>
      <c r="B2" s="50"/>
      <c r="C2" s="50"/>
      <c r="D2" s="50"/>
      <c r="E2" s="50"/>
      <c r="F2" s="50"/>
    </row>
    <row r="3" spans="1:12" ht="15.75" x14ac:dyDescent="0.25">
      <c r="D3" s="9"/>
      <c r="E3" s="10"/>
      <c r="F3" s="10"/>
    </row>
    <row r="4" spans="1:12" ht="12.75" x14ac:dyDescent="0.25">
      <c r="A4" s="46" t="s">
        <v>15</v>
      </c>
      <c r="B4" s="46"/>
      <c r="C4" s="46"/>
      <c r="D4" s="46"/>
      <c r="E4" s="46"/>
      <c r="F4" s="46"/>
      <c r="G4" s="1"/>
      <c r="H4" s="1"/>
    </row>
    <row r="5" spans="1:12" s="33" customFormat="1" ht="12.75" x14ac:dyDescent="0.25">
      <c r="A5" s="62" t="s">
        <v>22</v>
      </c>
      <c r="B5" s="63"/>
      <c r="C5" s="63"/>
      <c r="D5" s="63"/>
      <c r="E5" s="63"/>
      <c r="F5" s="63"/>
    </row>
    <row r="6" spans="1:12" s="33" customFormat="1" ht="12.75" x14ac:dyDescent="0.25">
      <c r="A6" s="32"/>
      <c r="B6" s="32"/>
      <c r="C6" s="32"/>
      <c r="D6" s="32"/>
      <c r="E6" s="32"/>
      <c r="F6" s="32"/>
    </row>
    <row r="7" spans="1:12" s="34" customFormat="1" ht="12.75" x14ac:dyDescent="0.25">
      <c r="A7" s="49" t="s">
        <v>9</v>
      </c>
      <c r="B7" s="49"/>
      <c r="C7" s="49"/>
      <c r="D7" s="49"/>
      <c r="E7" s="49"/>
      <c r="F7" s="49"/>
    </row>
    <row r="8" spans="1:12" s="4" customFormat="1" ht="12.75" x14ac:dyDescent="0.25">
      <c r="A8" s="2"/>
      <c r="B8" s="3"/>
      <c r="C8" s="3"/>
      <c r="D8" s="3"/>
      <c r="E8" s="3"/>
      <c r="F8" s="3"/>
    </row>
    <row r="9" spans="1:12" ht="39.75" customHeight="1" x14ac:dyDescent="0.25">
      <c r="A9" s="51" t="s">
        <v>0</v>
      </c>
      <c r="B9" s="51" t="s">
        <v>1</v>
      </c>
      <c r="C9" s="51"/>
      <c r="D9" s="51"/>
      <c r="E9" s="13" t="s">
        <v>7</v>
      </c>
      <c r="F9" s="13" t="s">
        <v>8</v>
      </c>
      <c r="G9" s="1"/>
      <c r="H9" s="1"/>
    </row>
    <row r="10" spans="1:12" ht="13.5" customHeight="1" x14ac:dyDescent="0.25">
      <c r="A10" s="51"/>
      <c r="B10" s="14">
        <v>1</v>
      </c>
      <c r="C10" s="14">
        <v>2</v>
      </c>
      <c r="D10" s="14">
        <v>3</v>
      </c>
      <c r="E10" s="15"/>
      <c r="F10" s="15"/>
      <c r="G10" s="1"/>
      <c r="H10" s="1"/>
    </row>
    <row r="11" spans="1:12" ht="13.5" customHeight="1" x14ac:dyDescent="0.25">
      <c r="A11" s="5" t="s">
        <v>2</v>
      </c>
      <c r="B11" s="52" t="s">
        <v>16</v>
      </c>
      <c r="C11" s="53"/>
      <c r="D11" s="53"/>
      <c r="E11" s="54"/>
      <c r="F11" s="55"/>
      <c r="G11" s="1"/>
      <c r="H11" s="1"/>
    </row>
    <row r="12" spans="1:12" ht="50.25" customHeight="1" x14ac:dyDescent="0.25">
      <c r="A12" s="5" t="s">
        <v>3</v>
      </c>
      <c r="B12" s="57" t="s">
        <v>17</v>
      </c>
      <c r="C12" s="58"/>
      <c r="D12" s="58"/>
      <c r="E12" s="59"/>
      <c r="F12" s="56"/>
      <c r="G12" s="1"/>
      <c r="H12" s="1"/>
    </row>
    <row r="13" spans="1:12" ht="13.5" customHeight="1" x14ac:dyDescent="0.25">
      <c r="A13" s="25" t="s">
        <v>4</v>
      </c>
      <c r="B13" s="61">
        <v>125</v>
      </c>
      <c r="C13" s="22" t="s">
        <v>19</v>
      </c>
      <c r="D13" s="22"/>
      <c r="E13" s="23"/>
      <c r="F13" s="21"/>
      <c r="G13" s="1"/>
      <c r="H13" s="1"/>
    </row>
    <row r="14" spans="1:12" ht="13.5" customHeight="1" x14ac:dyDescent="0.25">
      <c r="A14" s="16" t="s">
        <v>5</v>
      </c>
      <c r="B14" s="38">
        <v>393.34</v>
      </c>
      <c r="C14" s="39">
        <v>377</v>
      </c>
      <c r="D14" s="17">
        <v>370</v>
      </c>
      <c r="E14" s="17">
        <f>(B14+C14+D14)/3</f>
        <v>380.11</v>
      </c>
      <c r="F14" s="18">
        <v>380.11</v>
      </c>
      <c r="G14" s="1"/>
      <c r="I14" s="8"/>
      <c r="L14" s="8"/>
    </row>
    <row r="15" spans="1:12" ht="13.5" customHeight="1" x14ac:dyDescent="0.25">
      <c r="A15" s="16" t="s">
        <v>6</v>
      </c>
      <c r="B15" s="24">
        <f>B14*B13</f>
        <v>49167.5</v>
      </c>
      <c r="C15" s="17">
        <f>C14*B13</f>
        <v>47125</v>
      </c>
      <c r="D15" s="17">
        <f>D14*B13</f>
        <v>46250</v>
      </c>
      <c r="E15" s="17">
        <f>F14*B13</f>
        <v>47513.75</v>
      </c>
      <c r="F15" s="18">
        <f>F14*B13</f>
        <v>47513.75</v>
      </c>
      <c r="G15" s="1"/>
      <c r="H15" s="1"/>
    </row>
    <row r="16" spans="1:12" ht="13.5" customHeight="1" x14ac:dyDescent="0.25">
      <c r="A16" s="26" t="s">
        <v>2</v>
      </c>
      <c r="B16" s="42" t="s">
        <v>16</v>
      </c>
      <c r="C16" s="42"/>
      <c r="D16" s="42"/>
      <c r="E16" s="42"/>
      <c r="F16" s="43"/>
      <c r="G16" s="1"/>
      <c r="H16" s="1"/>
    </row>
    <row r="17" spans="1:14" ht="51" customHeight="1" x14ac:dyDescent="0.25">
      <c r="A17" s="27" t="s">
        <v>3</v>
      </c>
      <c r="B17" s="44" t="s">
        <v>18</v>
      </c>
      <c r="C17" s="44"/>
      <c r="D17" s="44"/>
      <c r="E17" s="44"/>
      <c r="F17" s="43"/>
      <c r="G17" s="1"/>
      <c r="H17" s="1"/>
    </row>
    <row r="18" spans="1:14" ht="13.5" customHeight="1" x14ac:dyDescent="0.25">
      <c r="A18" s="16" t="s">
        <v>4</v>
      </c>
      <c r="B18" s="60">
        <v>6</v>
      </c>
      <c r="C18" s="28" t="s">
        <v>19</v>
      </c>
      <c r="D18" s="28"/>
      <c r="E18" s="29"/>
      <c r="F18" s="20"/>
      <c r="G18" s="1"/>
      <c r="H18" s="6"/>
      <c r="I18" s="6"/>
      <c r="J18" s="6"/>
      <c r="M18" s="7"/>
    </row>
    <row r="19" spans="1:14" ht="13.5" customHeight="1" x14ac:dyDescent="0.25">
      <c r="A19" s="16" t="s">
        <v>5</v>
      </c>
      <c r="B19" s="17">
        <v>324.82</v>
      </c>
      <c r="C19" s="17">
        <v>329.41</v>
      </c>
      <c r="D19" s="17">
        <v>355.41</v>
      </c>
      <c r="E19" s="18">
        <f>(B19+C19+D19)/3</f>
        <v>336.55</v>
      </c>
      <c r="F19" s="18">
        <v>336.55</v>
      </c>
      <c r="G19" s="1"/>
      <c r="H19" s="6"/>
      <c r="I19" s="6"/>
      <c r="J19" s="6"/>
      <c r="L19" s="36"/>
      <c r="N19" s="37"/>
    </row>
    <row r="20" spans="1:14" ht="13.5" customHeight="1" x14ac:dyDescent="0.25">
      <c r="A20" s="16" t="s">
        <v>6</v>
      </c>
      <c r="B20" s="18">
        <f>B19*B18</f>
        <v>1948.92</v>
      </c>
      <c r="C20" s="18">
        <f>C19*B18</f>
        <v>1976.46</v>
      </c>
      <c r="D20" s="18">
        <f>D19*B18</f>
        <v>2132.46</v>
      </c>
      <c r="E20" s="18">
        <f>F19*B18</f>
        <v>2019.3</v>
      </c>
      <c r="F20" s="18">
        <f>F19*B18</f>
        <v>2019.3</v>
      </c>
      <c r="G20" s="1"/>
      <c r="H20" s="1"/>
      <c r="L20" s="8"/>
    </row>
    <row r="21" spans="1:14" ht="13.5" customHeight="1" x14ac:dyDescent="0.2">
      <c r="B21" s="11"/>
      <c r="C21" s="11"/>
      <c r="D21" s="11"/>
      <c r="E21" s="12" t="s">
        <v>10</v>
      </c>
      <c r="F21" s="19">
        <f>F15+F20</f>
        <v>49533.05</v>
      </c>
      <c r="G21" s="35"/>
      <c r="H21" s="1"/>
    </row>
    <row r="22" spans="1:14" ht="13.5" customHeight="1" x14ac:dyDescent="0.25">
      <c r="B22" s="11"/>
      <c r="C22" s="11"/>
      <c r="D22" s="11"/>
      <c r="E22" s="12"/>
      <c r="F22" s="30"/>
      <c r="G22" s="1"/>
      <c r="H22" s="1"/>
    </row>
    <row r="23" spans="1:14" s="2" customFormat="1" ht="15.75" x14ac:dyDescent="0.25">
      <c r="A23" s="47" t="s">
        <v>20</v>
      </c>
      <c r="B23" s="47"/>
      <c r="C23" s="48"/>
      <c r="D23" s="48"/>
      <c r="E23" s="48"/>
      <c r="F23" s="48"/>
    </row>
    <row r="24" spans="1:14" ht="13.5" customHeight="1" x14ac:dyDescent="0.25">
      <c r="A24" s="45" t="s">
        <v>21</v>
      </c>
      <c r="B24" s="45"/>
      <c r="C24" s="45"/>
      <c r="D24" s="45"/>
      <c r="E24" s="45"/>
      <c r="F24" s="45"/>
      <c r="G24" s="1"/>
      <c r="H24" s="1"/>
    </row>
    <row r="25" spans="1:14" ht="12.75" customHeight="1" x14ac:dyDescent="0.25">
      <c r="A25" s="45"/>
      <c r="B25" s="45"/>
      <c r="C25" s="45"/>
      <c r="D25" s="45"/>
      <c r="E25" s="45"/>
      <c r="F25" s="45"/>
      <c r="G25" s="1"/>
      <c r="H25" s="1"/>
    </row>
    <row r="26" spans="1:14" ht="12.75" x14ac:dyDescent="0.25">
      <c r="A26" s="45"/>
      <c r="B26" s="45"/>
      <c r="C26" s="45"/>
      <c r="D26" s="45"/>
      <c r="E26" s="45"/>
      <c r="F26" s="45"/>
      <c r="G26" s="1"/>
      <c r="H26" s="1"/>
    </row>
    <row r="27" spans="1:14" ht="12.75" x14ac:dyDescent="0.2">
      <c r="A27" s="31"/>
      <c r="B27" s="31"/>
      <c r="C27" s="31"/>
      <c r="D27" s="31"/>
      <c r="E27" s="31"/>
      <c r="F27" s="31"/>
      <c r="G27" s="1"/>
      <c r="H27" s="1"/>
    </row>
    <row r="28" spans="1:14" ht="13.5" customHeight="1" x14ac:dyDescent="0.25">
      <c r="A28" s="40" t="s">
        <v>13</v>
      </c>
      <c r="B28" s="40"/>
      <c r="D28" s="41" t="s">
        <v>14</v>
      </c>
      <c r="E28" s="41"/>
      <c r="G28" s="1"/>
      <c r="H28" s="1"/>
    </row>
    <row r="29" spans="1:14" ht="25.5" customHeight="1" x14ac:dyDescent="0.25">
      <c r="G29" s="1"/>
      <c r="H29" s="1"/>
    </row>
    <row r="30" spans="1:14" ht="13.5" customHeight="1" x14ac:dyDescent="0.25">
      <c r="G30" s="1"/>
      <c r="H30" s="1"/>
    </row>
    <row r="31" spans="1:14" ht="13.5" customHeight="1" x14ac:dyDescent="0.25">
      <c r="G31" s="1"/>
      <c r="H31" s="1"/>
    </row>
    <row r="32" spans="1:14" ht="13.5" customHeight="1" x14ac:dyDescent="0.25">
      <c r="G32" s="1"/>
      <c r="H32" s="1"/>
    </row>
    <row r="33" spans="1:8" ht="13.5" customHeight="1" x14ac:dyDescent="0.25">
      <c r="G33" s="1"/>
      <c r="H33" s="1"/>
    </row>
    <row r="34" spans="1:8" ht="26.25" customHeight="1" x14ac:dyDescent="0.25">
      <c r="G34" s="1"/>
      <c r="H34" s="1"/>
    </row>
    <row r="35" spans="1:8" ht="13.5" customHeight="1" x14ac:dyDescent="0.25">
      <c r="G35" s="1"/>
      <c r="H35" s="1"/>
    </row>
    <row r="36" spans="1:8" ht="13.5" customHeight="1" x14ac:dyDescent="0.25">
      <c r="G36" s="1"/>
      <c r="H36" s="1"/>
    </row>
    <row r="37" spans="1:8" ht="13.5" customHeight="1" x14ac:dyDescent="0.25">
      <c r="G37" s="1"/>
      <c r="H37" s="1"/>
    </row>
    <row r="38" spans="1:8" ht="13.5" customHeight="1" x14ac:dyDescent="0.25"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6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76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  <row r="1588" spans="7:8" ht="13.5" customHeight="1" x14ac:dyDescent="0.25">
      <c r="G1588" s="1"/>
      <c r="H1588" s="1"/>
    </row>
    <row r="1589" spans="7:8" ht="13.5" customHeight="1" x14ac:dyDescent="0.25">
      <c r="G1589" s="1"/>
      <c r="H1589" s="1"/>
    </row>
    <row r="1590" spans="7:8" ht="13.5" customHeight="1" x14ac:dyDescent="0.25">
      <c r="G1590" s="1"/>
      <c r="H1590" s="1"/>
    </row>
    <row r="1591" spans="7:8" ht="13.5" customHeight="1" x14ac:dyDescent="0.25">
      <c r="G1591" s="1"/>
      <c r="H1591" s="1"/>
    </row>
    <row r="1592" spans="7:8" ht="13.5" customHeight="1" x14ac:dyDescent="0.25">
      <c r="G1592" s="1"/>
      <c r="H1592" s="1"/>
    </row>
    <row r="1593" spans="7:8" ht="13.5" customHeight="1" x14ac:dyDescent="0.25">
      <c r="G1593" s="1"/>
      <c r="H1593" s="1"/>
    </row>
    <row r="1594" spans="7:8" ht="13.5" customHeight="1" x14ac:dyDescent="0.25">
      <c r="G1594" s="1"/>
      <c r="H1594" s="1"/>
    </row>
    <row r="1595" spans="7:8" ht="13.5" customHeight="1" x14ac:dyDescent="0.25">
      <c r="G1595" s="1"/>
      <c r="H1595" s="1"/>
    </row>
  </sheetData>
  <mergeCells count="17">
    <mergeCell ref="A5:F5"/>
    <mergeCell ref="A23:F23"/>
    <mergeCell ref="A7:F7"/>
    <mergeCell ref="A2:F2"/>
    <mergeCell ref="A1:F1"/>
    <mergeCell ref="A4:F4"/>
    <mergeCell ref="A9:A10"/>
    <mergeCell ref="B9:D9"/>
    <mergeCell ref="B11:E11"/>
    <mergeCell ref="F11:F12"/>
    <mergeCell ref="B12:E12"/>
    <mergeCell ref="A28:B28"/>
    <mergeCell ref="D28:E28"/>
    <mergeCell ref="B16:E16"/>
    <mergeCell ref="F16:F17"/>
    <mergeCell ref="B17:E17"/>
    <mergeCell ref="A24:F26"/>
  </mergeCells>
  <pageMargins left="0.5" right="0.28000000000000003" top="0.62" bottom="0.62" header="0.5" footer="0.5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Белизна и средство для стекол</vt:lpstr>
      <vt:lpstr>'Белизна и средство для стекол'!Область_печати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2025-03-10T06:59:59Z</cp:lastPrinted>
  <dcterms:created xsi:type="dcterms:W3CDTF">2016-03-22T05:41:53Z</dcterms:created>
  <dcterms:modified xsi:type="dcterms:W3CDTF">2025-03-10T07:00:28Z</dcterms:modified>
</cp:coreProperties>
</file>